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4370" windowHeight="7635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H21" i="1" l="1"/>
  <c r="G18" i="1" l="1"/>
  <c r="G15" i="1"/>
  <c r="G12" i="1"/>
  <c r="G16" i="1"/>
  <c r="G13" i="1"/>
  <c r="G17" i="1"/>
  <c r="G14" i="1"/>
  <c r="G19" i="1"/>
  <c r="G24" i="1" l="1"/>
  <c r="E11" i="1"/>
  <c r="E16" i="1"/>
  <c r="E14" i="1"/>
  <c r="E18" i="1" l="1"/>
  <c r="E13" i="1"/>
  <c r="E19" i="1"/>
  <c r="E17" i="1"/>
  <c r="E12" i="1"/>
  <c r="E15" i="1"/>
</calcChain>
</file>

<file path=xl/sharedStrings.xml><?xml version="1.0" encoding="utf-8"?>
<sst xmlns="http://schemas.openxmlformats.org/spreadsheetml/2006/main" count="30" uniqueCount="30">
  <si>
    <t>SOLE</t>
  </si>
  <si>
    <t>MERCURIO</t>
  </si>
  <si>
    <t>VENERE</t>
  </si>
  <si>
    <t>TERRA</t>
  </si>
  <si>
    <t>MARTE</t>
  </si>
  <si>
    <t>GIOVE</t>
  </si>
  <si>
    <t>SATURNO</t>
  </si>
  <si>
    <t>URANO</t>
  </si>
  <si>
    <t>NETTUNO</t>
  </si>
  <si>
    <t>CORPI CELESTI</t>
  </si>
  <si>
    <t xml:space="preserve">RIDOTTO mm </t>
  </si>
  <si>
    <t>DIAMETRO</t>
  </si>
  <si>
    <t>RIDOTTO mt</t>
  </si>
  <si>
    <t>REALE km</t>
  </si>
  <si>
    <t>DISTANZA DAL SOLE</t>
  </si>
  <si>
    <t>n°</t>
  </si>
  <si>
    <t>NOME</t>
  </si>
  <si>
    <t>DISTANZA DELLA LUNA DALLA TERRA</t>
  </si>
  <si>
    <t>RIDOTTA mm</t>
  </si>
  <si>
    <t>Rapporto di riduzione in mm dei diametri e delle distanze reali riferito ai metri disponibili</t>
  </si>
  <si>
    <t>mt</t>
  </si>
  <si>
    <t>DISTANZA DISPONIBILE</t>
  </si>
  <si>
    <t>(Distanza di default cm 300,00)</t>
  </si>
  <si>
    <t>REALE km (*)</t>
  </si>
  <si>
    <t>(*)</t>
  </si>
  <si>
    <t>REALE Km (*)</t>
  </si>
  <si>
    <t xml:space="preserve">              SOSTITUIRE IL VALORE DELLA "DISTANZA DISPONIBILE" CON QUELLO CHE SI INTENDE VERIFICARE</t>
  </si>
  <si>
    <t>RIPRODUZIONE IN SCALA DELLE DISTANZE TRA I CORPI CELESTI DEL SISTEMA SOLARE E DEL LORO DIAMETRO</t>
  </si>
  <si>
    <t>Sviluppato da Carlo Bartolini</t>
  </si>
  <si>
    <t>Valori desunti della pubblicazioni "NASA -Solar System Scale        and Planetary Fact Sheet"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</si>
</sst>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,##0.000"/>
    <numFmt numFmtId="166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2" xfId="0" applyBorder="1" applyProtection="1"/>
    <xf numFmtId="0" fontId="0" fillId="0" borderId="3" xfId="0" applyBorder="1" applyProtection="1"/>
    <xf numFmtId="164" fontId="0" fillId="0" borderId="3" xfId="0" applyNumberFormat="1" applyBorder="1" applyProtection="1"/>
    <xf numFmtId="3" fontId="0" fillId="0" borderId="3" xfId="0" applyNumberFormat="1" applyBorder="1" applyProtection="1"/>
    <xf numFmtId="3" fontId="0" fillId="0" borderId="4" xfId="0" applyNumberFormat="1" applyBorder="1" applyProtection="1"/>
    <xf numFmtId="3" fontId="0" fillId="0" borderId="0" xfId="0" applyNumberFormat="1" applyProtection="1"/>
    <xf numFmtId="0" fontId="0" fillId="0" borderId="0" xfId="0" applyProtection="1"/>
    <xf numFmtId="0" fontId="0" fillId="0" borderId="8" xfId="0" applyBorder="1" applyProtection="1"/>
    <xf numFmtId="3" fontId="0" fillId="0" borderId="9" xfId="0" applyNumberFormat="1" applyBorder="1" applyProtection="1"/>
    <xf numFmtId="0" fontId="0" fillId="0" borderId="8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164" fontId="0" fillId="0" borderId="0" xfId="0" applyNumberFormat="1" applyBorder="1" applyAlignment="1" applyProtection="1">
      <alignment horizontal="center" vertical="center"/>
    </xf>
    <xf numFmtId="3" fontId="0" fillId="0" borderId="0" xfId="0" applyNumberFormat="1" applyBorder="1" applyAlignment="1" applyProtection="1">
      <alignment horizontal="center" vertical="center"/>
    </xf>
    <xf numFmtId="3" fontId="0" fillId="0" borderId="9" xfId="0" applyNumberFormat="1" applyBorder="1" applyAlignment="1" applyProtection="1">
      <alignment horizontal="center" vertical="center"/>
    </xf>
    <xf numFmtId="3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3" fontId="2" fillId="0" borderId="9" xfId="0" applyNumberFormat="1" applyFont="1" applyBorder="1" applyAlignment="1" applyProtection="1">
      <alignment horizontal="center" vertical="center"/>
    </xf>
    <xf numFmtId="3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 wrapText="1"/>
    </xf>
    <xf numFmtId="3" fontId="2" fillId="0" borderId="9" xfId="0" applyNumberFormat="1" applyFont="1" applyBorder="1" applyAlignment="1" applyProtection="1">
      <alignment horizontal="center" vertical="center" wrapText="1"/>
    </xf>
    <xf numFmtId="3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Border="1" applyProtection="1"/>
    <xf numFmtId="164" fontId="0" fillId="0" borderId="0" xfId="0" applyNumberFormat="1" applyBorder="1" applyProtection="1"/>
    <xf numFmtId="3" fontId="0" fillId="0" borderId="0" xfId="0" applyNumberFormat="1" applyBorder="1" applyProtection="1"/>
    <xf numFmtId="0" fontId="0" fillId="0" borderId="8" xfId="0" applyFill="1" applyBorder="1" applyProtection="1"/>
    <xf numFmtId="0" fontId="0" fillId="0" borderId="0" xfId="0" applyFill="1" applyBorder="1" applyProtection="1"/>
    <xf numFmtId="164" fontId="0" fillId="0" borderId="0" xfId="0" applyNumberFormat="1" applyFill="1" applyBorder="1" applyProtection="1"/>
    <xf numFmtId="3" fontId="0" fillId="0" borderId="0" xfId="0" applyNumberFormat="1" applyFill="1" applyBorder="1" applyProtection="1"/>
    <xf numFmtId="3" fontId="0" fillId="0" borderId="9" xfId="0" applyNumberFormat="1" applyFill="1" applyBorder="1" applyProtection="1"/>
    <xf numFmtId="3" fontId="0" fillId="0" borderId="0" xfId="0" applyNumberFormat="1" applyFill="1" applyProtection="1"/>
    <xf numFmtId="0" fontId="0" fillId="0" borderId="0" xfId="0" applyFill="1" applyProtection="1"/>
    <xf numFmtId="0" fontId="0" fillId="0" borderId="8" xfId="0" applyBorder="1" applyAlignment="1" applyProtection="1">
      <alignment vertical="center" wrapText="1"/>
    </xf>
    <xf numFmtId="3" fontId="0" fillId="0" borderId="9" xfId="0" applyNumberFormat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4" fontId="0" fillId="0" borderId="0" xfId="0" applyNumberFormat="1" applyAlignment="1" applyProtection="1">
      <alignment vertical="center" wrapText="1"/>
    </xf>
    <xf numFmtId="4" fontId="0" fillId="0" borderId="0" xfId="0" applyNumberFormat="1" applyFill="1" applyBorder="1" applyAlignment="1" applyProtection="1">
      <alignment horizontal="center" vertical="center" wrapText="1"/>
    </xf>
    <xf numFmtId="166" fontId="0" fillId="0" borderId="0" xfId="0" applyNumberFormat="1" applyFill="1" applyProtection="1"/>
    <xf numFmtId="0" fontId="3" fillId="2" borderId="1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vertical="center"/>
    </xf>
    <xf numFmtId="165" fontId="0" fillId="2" borderId="1" xfId="0" applyNumberFormat="1" applyFill="1" applyBorder="1" applyProtection="1"/>
    <xf numFmtId="3" fontId="0" fillId="2" borderId="1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</xf>
    <xf numFmtId="165" fontId="0" fillId="0" borderId="0" xfId="0" applyNumberFormat="1" applyFill="1" applyBorder="1" applyProtection="1"/>
    <xf numFmtId="0" fontId="0" fillId="0" borderId="5" xfId="0" applyFill="1" applyBorder="1" applyProtection="1"/>
    <xf numFmtId="0" fontId="0" fillId="0" borderId="6" xfId="0" applyFill="1" applyBorder="1" applyProtection="1"/>
    <xf numFmtId="0" fontId="0" fillId="0" borderId="6" xfId="0" applyFill="1" applyBorder="1" applyAlignment="1" applyProtection="1">
      <alignment horizontal="center" vertical="center"/>
    </xf>
    <xf numFmtId="165" fontId="0" fillId="0" borderId="6" xfId="0" applyNumberFormat="1" applyFill="1" applyBorder="1" applyProtection="1"/>
    <xf numFmtId="3" fontId="0" fillId="0" borderId="6" xfId="0" applyNumberFormat="1" applyFill="1" applyBorder="1" applyProtection="1"/>
    <xf numFmtId="3" fontId="0" fillId="0" borderId="7" xfId="0" applyNumberFormat="1" applyFill="1" applyBorder="1" applyProtection="1"/>
    <xf numFmtId="4" fontId="0" fillId="2" borderId="1" xfId="0" applyNumberFormat="1" applyFill="1" applyBorder="1" applyAlignment="1" applyProtection="1">
      <alignment horizontal="right" vertical="center" wrapText="1"/>
    </xf>
    <xf numFmtId="0" fontId="0" fillId="0" borderId="0" xfId="0" applyFill="1" applyBorder="1" applyAlignment="1" applyProtection="1">
      <alignment vertical="top"/>
    </xf>
    <xf numFmtId="0" fontId="4" fillId="0" borderId="0" xfId="0" applyNumberFormat="1" applyFont="1" applyFill="1" applyBorder="1" applyProtection="1"/>
    <xf numFmtId="4" fontId="1" fillId="0" borderId="0" xfId="0" applyNumberFormat="1" applyFont="1" applyBorder="1" applyProtection="1"/>
    <xf numFmtId="164" fontId="1" fillId="0" borderId="0" xfId="0" applyNumberFormat="1" applyFont="1" applyFill="1" applyBorder="1" applyProtection="1"/>
    <xf numFmtId="164" fontId="1" fillId="0" borderId="0" xfId="0" applyNumberFormat="1" applyFont="1" applyBorder="1" applyProtection="1"/>
    <xf numFmtId="4" fontId="5" fillId="0" borderId="0" xfId="0" applyNumberFormat="1" applyFont="1" applyFill="1" applyBorder="1" applyProtection="1"/>
    <xf numFmtId="0" fontId="0" fillId="0" borderId="0" xfId="0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center" wrapText="1"/>
    </xf>
    <xf numFmtId="0" fontId="1" fillId="2" borderId="11" xfId="0" applyFont="1" applyFill="1" applyBorder="1" applyAlignment="1" applyProtection="1">
      <alignment horizontal="center" wrapText="1"/>
    </xf>
    <xf numFmtId="0" fontId="1" fillId="2" borderId="12" xfId="0" applyFont="1" applyFill="1" applyBorder="1" applyAlignment="1" applyProtection="1">
      <alignment horizontal="center" wrapText="1"/>
    </xf>
    <xf numFmtId="0" fontId="0" fillId="0" borderId="3" xfId="0" applyFill="1" applyBorder="1" applyAlignment="1" applyProtection="1">
      <alignment horizontal="center" wrapText="1"/>
    </xf>
    <xf numFmtId="2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top"/>
    </xf>
    <xf numFmtId="0" fontId="0" fillId="2" borderId="1" xfId="0" applyFill="1" applyBorder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center" vertical="center"/>
    </xf>
    <xf numFmtId="3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tabSelected="1" topLeftCell="A4" zoomScaleNormal="100" workbookViewId="0">
      <selection activeCell="M15" sqref="M15"/>
    </sheetView>
  </sheetViews>
  <sheetFormatPr defaultRowHeight="15" x14ac:dyDescent="0.25"/>
  <cols>
    <col min="1" max="1" width="4.140625" style="1" customWidth="1"/>
    <col min="2" max="2" width="2.85546875" style="1" customWidth="1"/>
    <col min="3" max="3" width="3.42578125" style="1" customWidth="1"/>
    <col min="4" max="4" width="12.28515625" style="1" customWidth="1"/>
    <col min="5" max="5" width="10.7109375" style="2" customWidth="1"/>
    <col min="6" max="6" width="10.42578125" style="3" customWidth="1"/>
    <col min="7" max="7" width="9.5703125" style="3" customWidth="1"/>
    <col min="8" max="8" width="14.140625" style="3" customWidth="1"/>
    <col min="9" max="9" width="7" style="3" customWidth="1"/>
    <col min="10" max="10" width="10.140625" style="3" bestFit="1" customWidth="1"/>
    <col min="11" max="11" width="11.5703125" style="1" bestFit="1" customWidth="1"/>
    <col min="12" max="12" width="3.5703125" style="1" customWidth="1"/>
    <col min="13" max="13" width="13.85546875" style="1" bestFit="1" customWidth="1"/>
    <col min="14" max="16384" width="9.140625" style="1"/>
  </cols>
  <sheetData>
    <row r="2" spans="2:12" ht="14.25" customHeight="1" x14ac:dyDescent="0.25">
      <c r="B2" s="9"/>
      <c r="C2" s="10"/>
      <c r="D2" s="10"/>
      <c r="E2" s="11"/>
      <c r="F2" s="12"/>
      <c r="G2" s="12"/>
      <c r="H2" s="12"/>
      <c r="I2" s="13"/>
      <c r="J2" s="14"/>
      <c r="K2" s="15"/>
      <c r="L2" s="15"/>
    </row>
    <row r="3" spans="2:12" ht="30" customHeight="1" x14ac:dyDescent="0.25">
      <c r="B3" s="16"/>
      <c r="C3" s="73" t="s">
        <v>27</v>
      </c>
      <c r="D3" s="74"/>
      <c r="E3" s="74"/>
      <c r="F3" s="74"/>
      <c r="G3" s="74"/>
      <c r="H3" s="75"/>
      <c r="I3" s="17"/>
      <c r="J3" s="14"/>
      <c r="K3" s="15"/>
      <c r="L3" s="15"/>
    </row>
    <row r="4" spans="2:12" ht="30" customHeight="1" x14ac:dyDescent="0.25">
      <c r="B4" s="16"/>
      <c r="C4" s="76" t="s">
        <v>26</v>
      </c>
      <c r="D4" s="76"/>
      <c r="E4" s="76"/>
      <c r="F4" s="76"/>
      <c r="G4" s="76"/>
      <c r="H4" s="76"/>
      <c r="I4" s="17"/>
      <c r="J4" s="14"/>
      <c r="K4" s="15"/>
      <c r="L4" s="15"/>
    </row>
    <row r="5" spans="2:12" ht="18.75" customHeight="1" x14ac:dyDescent="0.25">
      <c r="B5" s="16"/>
      <c r="C5" s="78" t="s">
        <v>22</v>
      </c>
      <c r="D5" s="78"/>
      <c r="E5" s="78"/>
      <c r="F5" s="78"/>
      <c r="G5" s="78"/>
      <c r="H5" s="78"/>
      <c r="I5" s="17"/>
      <c r="J5" s="14"/>
      <c r="K5" s="15"/>
      <c r="L5" s="15"/>
    </row>
    <row r="6" spans="2:12" ht="20.25" customHeight="1" x14ac:dyDescent="0.25">
      <c r="B6" s="16"/>
      <c r="C6" s="80" t="s">
        <v>21</v>
      </c>
      <c r="D6" s="80"/>
      <c r="E6" s="80"/>
      <c r="F6" s="80"/>
      <c r="G6" s="79" t="s">
        <v>20</v>
      </c>
      <c r="H6" s="79"/>
      <c r="I6" s="17"/>
      <c r="J6" s="14"/>
      <c r="K6" s="15"/>
      <c r="L6" s="15"/>
    </row>
    <row r="7" spans="2:12" ht="16.5" customHeight="1" x14ac:dyDescent="0.25">
      <c r="B7" s="16"/>
      <c r="C7" s="80"/>
      <c r="D7" s="80"/>
      <c r="E7" s="80"/>
      <c r="F7" s="80"/>
      <c r="G7" s="77">
        <v>300</v>
      </c>
      <c r="H7" s="77"/>
      <c r="I7" s="17"/>
      <c r="J7" s="14"/>
      <c r="K7" s="15"/>
      <c r="L7" s="15"/>
    </row>
    <row r="8" spans="2:12" s="4" customFormat="1" x14ac:dyDescent="0.25">
      <c r="B8" s="18"/>
      <c r="C8" s="19"/>
      <c r="D8" s="19"/>
      <c r="E8" s="20"/>
      <c r="F8" s="21"/>
      <c r="G8" s="21"/>
      <c r="H8" s="21"/>
      <c r="I8" s="22"/>
      <c r="J8" s="23"/>
      <c r="K8" s="24"/>
      <c r="L8" s="24"/>
    </row>
    <row r="9" spans="2:12" s="5" customFormat="1" ht="24" customHeight="1" x14ac:dyDescent="0.25">
      <c r="B9" s="25"/>
      <c r="C9" s="86" t="s">
        <v>9</v>
      </c>
      <c r="D9" s="86"/>
      <c r="E9" s="85" t="s">
        <v>11</v>
      </c>
      <c r="F9" s="85"/>
      <c r="G9" s="84" t="s">
        <v>14</v>
      </c>
      <c r="H9" s="84"/>
      <c r="I9" s="26"/>
      <c r="J9" s="27"/>
      <c r="K9" s="28"/>
      <c r="L9" s="28"/>
    </row>
    <row r="10" spans="2:12" s="6" customFormat="1" ht="24" customHeight="1" x14ac:dyDescent="0.25">
      <c r="B10" s="29"/>
      <c r="C10" s="30" t="s">
        <v>15</v>
      </c>
      <c r="D10" s="30" t="s">
        <v>16</v>
      </c>
      <c r="E10" s="31" t="s">
        <v>10</v>
      </c>
      <c r="F10" s="32" t="s">
        <v>25</v>
      </c>
      <c r="G10" s="32" t="s">
        <v>12</v>
      </c>
      <c r="H10" s="32" t="s">
        <v>23</v>
      </c>
      <c r="I10" s="33"/>
      <c r="J10" s="34"/>
      <c r="K10" s="35"/>
      <c r="L10" s="35"/>
    </row>
    <row r="11" spans="2:12" x14ac:dyDescent="0.25">
      <c r="B11" s="16"/>
      <c r="C11" s="40"/>
      <c r="D11" s="40" t="s">
        <v>0</v>
      </c>
      <c r="E11" s="69">
        <f>F11/H21</f>
        <v>92.775633614939963</v>
      </c>
      <c r="F11" s="42">
        <v>1391016</v>
      </c>
      <c r="G11" s="67">
        <v>0</v>
      </c>
      <c r="H11" s="42">
        <v>0</v>
      </c>
      <c r="I11" s="17"/>
      <c r="J11" s="14"/>
      <c r="K11" s="15"/>
      <c r="L11" s="15"/>
    </row>
    <row r="12" spans="2:12" x14ac:dyDescent="0.25">
      <c r="B12" s="16"/>
      <c r="C12" s="36">
        <v>1</v>
      </c>
      <c r="D12" s="36" t="s">
        <v>1</v>
      </c>
      <c r="E12" s="70">
        <f>F12/H21</f>
        <v>0.32541129390840373</v>
      </c>
      <c r="F12" s="38">
        <v>4879</v>
      </c>
      <c r="G12" s="68">
        <f>H12/H21/1000</f>
        <v>3.8683859493108046</v>
      </c>
      <c r="H12" s="38">
        <v>58000000</v>
      </c>
      <c r="I12" s="17"/>
      <c r="J12" s="14"/>
      <c r="K12" s="15"/>
      <c r="L12" s="15"/>
    </row>
    <row r="13" spans="2:12" x14ac:dyDescent="0.25">
      <c r="B13" s="16"/>
      <c r="C13" s="36">
        <v>2</v>
      </c>
      <c r="D13" s="36" t="s">
        <v>2</v>
      </c>
      <c r="E13" s="70">
        <f>F13/H21</f>
        <v>0.80729212983548237</v>
      </c>
      <c r="F13" s="38">
        <v>12104</v>
      </c>
      <c r="G13" s="68">
        <f>H13/H21/1000</f>
        <v>7.2032014228546011</v>
      </c>
      <c r="H13" s="38">
        <v>108000000</v>
      </c>
      <c r="I13" s="17"/>
      <c r="J13" s="14"/>
      <c r="K13" s="15"/>
      <c r="L13" s="15"/>
    </row>
    <row r="14" spans="2:12" x14ac:dyDescent="0.25">
      <c r="B14" s="16"/>
      <c r="C14" s="36">
        <v>3</v>
      </c>
      <c r="D14" s="36" t="s">
        <v>3</v>
      </c>
      <c r="E14" s="70">
        <f>F14/H21</f>
        <v>0.85077812361049354</v>
      </c>
      <c r="F14" s="38">
        <v>12756</v>
      </c>
      <c r="G14" s="68">
        <f>H14/H21/1000</f>
        <v>10.004446420631391</v>
      </c>
      <c r="H14" s="38">
        <v>150000000</v>
      </c>
      <c r="I14" s="17"/>
      <c r="J14" s="14"/>
      <c r="K14" s="15"/>
      <c r="L14" s="15"/>
    </row>
    <row r="15" spans="2:12" x14ac:dyDescent="0.25">
      <c r="B15" s="16"/>
      <c r="C15" s="36">
        <v>4</v>
      </c>
      <c r="D15" s="36" t="s">
        <v>4</v>
      </c>
      <c r="E15" s="70">
        <f>F15/H21</f>
        <v>0.45300133392618941</v>
      </c>
      <c r="F15" s="38">
        <v>6792</v>
      </c>
      <c r="G15" s="68">
        <f>H15/H21/1000</f>
        <v>15.206758559359715</v>
      </c>
      <c r="H15" s="38">
        <v>228000000</v>
      </c>
      <c r="I15" s="17"/>
      <c r="J15" s="14"/>
      <c r="K15" s="15"/>
      <c r="L15" s="15"/>
    </row>
    <row r="16" spans="2:12" x14ac:dyDescent="0.25">
      <c r="B16" s="16"/>
      <c r="C16" s="36">
        <v>5</v>
      </c>
      <c r="D16" s="36" t="s">
        <v>5</v>
      </c>
      <c r="E16" s="70">
        <f>F16/H21</f>
        <v>9.5365051133837255</v>
      </c>
      <c r="F16" s="38">
        <v>142984</v>
      </c>
      <c r="G16" s="68">
        <f>H16/H21/1000</f>
        <v>51.889728768341485</v>
      </c>
      <c r="H16" s="38">
        <v>778000000</v>
      </c>
      <c r="I16" s="17"/>
      <c r="J16" s="14"/>
      <c r="K16" s="15"/>
      <c r="L16" s="15"/>
    </row>
    <row r="17" spans="2:12" x14ac:dyDescent="0.25">
      <c r="B17" s="16"/>
      <c r="C17" s="36">
        <v>6</v>
      </c>
      <c r="D17" s="36" t="s">
        <v>6</v>
      </c>
      <c r="E17" s="70">
        <f>F17/H21</f>
        <v>8.0393063583815021</v>
      </c>
      <c r="F17" s="38">
        <v>120536</v>
      </c>
      <c r="G17" s="68">
        <f>H17/H21/1000</f>
        <v>95.175633614939969</v>
      </c>
      <c r="H17" s="38">
        <v>1427000000</v>
      </c>
      <c r="I17" s="17"/>
      <c r="J17" s="14"/>
      <c r="K17" s="15"/>
      <c r="L17" s="15"/>
    </row>
    <row r="18" spans="2:12" x14ac:dyDescent="0.25">
      <c r="B18" s="16"/>
      <c r="C18" s="36">
        <v>7</v>
      </c>
      <c r="D18" s="36" t="s">
        <v>7</v>
      </c>
      <c r="E18" s="70">
        <f>F18/H21</f>
        <v>3.4093819475322364</v>
      </c>
      <c r="F18" s="38">
        <v>51118</v>
      </c>
      <c r="G18" s="68">
        <f>H18/H21/1000</f>
        <v>191.48510449088485</v>
      </c>
      <c r="H18" s="38">
        <v>2871000000</v>
      </c>
      <c r="I18" s="17"/>
      <c r="J18" s="14"/>
      <c r="K18" s="15"/>
      <c r="L18" s="15"/>
    </row>
    <row r="19" spans="2:12" x14ac:dyDescent="0.25">
      <c r="B19" s="16"/>
      <c r="C19" s="36">
        <v>8</v>
      </c>
      <c r="D19" s="36" t="s">
        <v>8</v>
      </c>
      <c r="E19" s="70">
        <f>F19/H21</f>
        <v>3.3033348154735438</v>
      </c>
      <c r="F19" s="38">
        <v>49528</v>
      </c>
      <c r="G19" s="71">
        <f>G7</f>
        <v>300</v>
      </c>
      <c r="H19" s="38">
        <v>4498000000</v>
      </c>
      <c r="I19" s="17"/>
      <c r="J19" s="14"/>
      <c r="K19" s="15"/>
      <c r="L19" s="15"/>
    </row>
    <row r="20" spans="2:12" x14ac:dyDescent="0.25">
      <c r="B20" s="16"/>
      <c r="C20" s="36"/>
      <c r="D20" s="36"/>
      <c r="E20" s="37"/>
      <c r="F20" s="38"/>
      <c r="G20" s="38"/>
      <c r="H20" s="38"/>
      <c r="I20" s="17"/>
      <c r="J20" s="14"/>
      <c r="K20" s="15"/>
      <c r="L20" s="15"/>
    </row>
    <row r="21" spans="2:12" s="8" customFormat="1" ht="29.25" customHeight="1" x14ac:dyDescent="0.25">
      <c r="B21" s="46"/>
      <c r="C21" s="49"/>
      <c r="D21" s="81" t="s">
        <v>19</v>
      </c>
      <c r="E21" s="81"/>
      <c r="F21" s="81"/>
      <c r="G21" s="81"/>
      <c r="H21" s="65">
        <f>H19/G7/1000</f>
        <v>14993.333333333334</v>
      </c>
      <c r="I21" s="47"/>
      <c r="J21" s="50"/>
      <c r="K21" s="48"/>
      <c r="L21" s="48"/>
    </row>
    <row r="22" spans="2:12" s="7" customFormat="1" x14ac:dyDescent="0.25">
      <c r="B22" s="39"/>
      <c r="C22" s="40"/>
      <c r="D22" s="40"/>
      <c r="E22" s="41"/>
      <c r="F22" s="42"/>
      <c r="G22" s="42"/>
      <c r="H22" s="51"/>
      <c r="I22" s="43"/>
      <c r="J22" s="52"/>
      <c r="K22" s="45"/>
      <c r="L22" s="45"/>
    </row>
    <row r="23" spans="2:12" ht="24.75" x14ac:dyDescent="0.25">
      <c r="B23" s="16"/>
      <c r="C23" s="36"/>
      <c r="D23" s="82" t="s">
        <v>17</v>
      </c>
      <c r="E23" s="82"/>
      <c r="F23" s="82"/>
      <c r="G23" s="53" t="s">
        <v>18</v>
      </c>
      <c r="H23" s="54" t="s">
        <v>13</v>
      </c>
      <c r="I23" s="17"/>
      <c r="J23" s="14"/>
      <c r="K23" s="15"/>
      <c r="L23" s="15"/>
    </row>
    <row r="24" spans="2:12" x14ac:dyDescent="0.25">
      <c r="B24" s="16"/>
      <c r="C24" s="36"/>
      <c r="D24" s="82"/>
      <c r="E24" s="82"/>
      <c r="F24" s="82"/>
      <c r="G24" s="55">
        <f>H24/H21</f>
        <v>25.638061360604713</v>
      </c>
      <c r="H24" s="56">
        <v>384400</v>
      </c>
      <c r="I24" s="17"/>
      <c r="J24" s="14"/>
      <c r="K24" s="15"/>
      <c r="L24" s="15"/>
    </row>
    <row r="25" spans="2:12" s="7" customFormat="1" x14ac:dyDescent="0.25">
      <c r="B25" s="39"/>
      <c r="C25" s="40"/>
      <c r="D25" s="57"/>
      <c r="E25" s="57"/>
      <c r="F25" s="57"/>
      <c r="G25" s="58"/>
      <c r="H25" s="42"/>
      <c r="I25" s="43"/>
      <c r="J25" s="44"/>
      <c r="K25" s="45"/>
      <c r="L25" s="45"/>
    </row>
    <row r="26" spans="2:12" s="7" customFormat="1" ht="25.5" customHeight="1" x14ac:dyDescent="0.25">
      <c r="B26" s="39"/>
      <c r="C26" s="66" t="s">
        <v>24</v>
      </c>
      <c r="D26" s="83" t="s">
        <v>29</v>
      </c>
      <c r="E26" s="83"/>
      <c r="F26" s="83"/>
      <c r="G26" s="83"/>
      <c r="H26" s="83"/>
      <c r="I26" s="43"/>
      <c r="J26" s="44"/>
      <c r="K26" s="45"/>
      <c r="L26" s="45"/>
    </row>
    <row r="27" spans="2:12" s="7" customFormat="1" ht="17.25" customHeight="1" x14ac:dyDescent="0.25">
      <c r="B27" s="39"/>
      <c r="C27" s="66"/>
      <c r="D27" s="72"/>
      <c r="E27" s="72"/>
      <c r="F27" s="87" t="s">
        <v>28</v>
      </c>
      <c r="G27" s="87"/>
      <c r="H27" s="87"/>
      <c r="I27" s="43"/>
      <c r="J27" s="44"/>
      <c r="K27" s="45"/>
      <c r="L27" s="45"/>
    </row>
    <row r="28" spans="2:12" s="7" customFormat="1" ht="15.75" customHeight="1" x14ac:dyDescent="0.25">
      <c r="B28" s="59"/>
      <c r="C28" s="60"/>
      <c r="D28" s="61"/>
      <c r="E28" s="61"/>
      <c r="F28" s="61"/>
      <c r="G28" s="62"/>
      <c r="H28" s="63"/>
      <c r="I28" s="64"/>
      <c r="J28" s="44"/>
      <c r="K28" s="45"/>
      <c r="L28" s="45"/>
    </row>
  </sheetData>
  <sheetProtection algorithmName="SHA-512" hashValue="jxzEQ538VW/EtftL0iGbp5T2drq+IMmCJU76k90vR+t84oZNE95u/Xavxz0WP9UTAGRSWlM/J+mOHcw0hFyWqg==" saltValue="+WZYxnK+mzBPl8kbUsJlmg==" spinCount="100000" sheet="1" objects="1" scenarios="1" selectLockedCells="1"/>
  <mergeCells count="13">
    <mergeCell ref="F27:H27"/>
    <mergeCell ref="D21:G21"/>
    <mergeCell ref="D23:F24"/>
    <mergeCell ref="D26:H26"/>
    <mergeCell ref="G9:H9"/>
    <mergeCell ref="E9:F9"/>
    <mergeCell ref="C9:D9"/>
    <mergeCell ref="C3:H3"/>
    <mergeCell ref="C4:H4"/>
    <mergeCell ref="G7:H7"/>
    <mergeCell ref="C5:H5"/>
    <mergeCell ref="G6:H6"/>
    <mergeCell ref="C6:F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Utente Windows</cp:lastModifiedBy>
  <cp:lastPrinted>2017-01-31T11:14:48Z</cp:lastPrinted>
  <dcterms:created xsi:type="dcterms:W3CDTF">2017-01-29T18:23:19Z</dcterms:created>
  <dcterms:modified xsi:type="dcterms:W3CDTF">2017-03-14T20:05:52Z</dcterms:modified>
</cp:coreProperties>
</file>